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目标任务分解表" sheetId="4" r:id="rId1"/>
    <sheet name="项目实施计划表" sheetId="3" r:id="rId2"/>
  </sheets>
  <calcPr calcId="144525" concurrentCalc="0"/>
</workbook>
</file>

<file path=xl/sharedStrings.xml><?xml version="1.0" encoding="utf-8"?>
<sst xmlns="http://schemas.openxmlformats.org/spreadsheetml/2006/main" count="152" uniqueCount="90">
  <si>
    <r>
      <rPr>
        <b/>
        <sz val="18"/>
        <color indexed="8"/>
        <rFont val="方正小标宋简体"/>
        <charset val="134"/>
      </rPr>
      <t>2022</t>
    </r>
    <r>
      <rPr>
        <b/>
        <sz val="18"/>
        <color indexed="8"/>
        <rFont val="宋体"/>
        <charset val="134"/>
      </rPr>
      <t>年学前教育促进工程目标任务分解表</t>
    </r>
  </si>
  <si>
    <t>市/县</t>
  </si>
  <si>
    <t>新建、改扩建公办幼儿园</t>
  </si>
  <si>
    <t>幼儿资助</t>
  </si>
  <si>
    <t>项目园数</t>
  </si>
  <si>
    <t>建设面积</t>
  </si>
  <si>
    <t>投资额</t>
  </si>
  <si>
    <t>拟新增学位数</t>
  </si>
  <si>
    <t>合计</t>
  </si>
  <si>
    <t>新建</t>
  </si>
  <si>
    <t>改扩建</t>
  </si>
  <si>
    <t>其中：
中央专项</t>
  </si>
  <si>
    <t>其中：市县资金</t>
  </si>
  <si>
    <t>所</t>
  </si>
  <si>
    <t>平方米</t>
  </si>
  <si>
    <t>万元</t>
  </si>
  <si>
    <t>个</t>
  </si>
  <si>
    <t>人次</t>
  </si>
  <si>
    <t>金安区</t>
  </si>
  <si>
    <t>裕安区</t>
  </si>
  <si>
    <t>叶集区</t>
  </si>
  <si>
    <t>霍邱县</t>
  </si>
  <si>
    <t>舒城县</t>
  </si>
  <si>
    <t>金寨县</t>
  </si>
  <si>
    <t>霍山县</t>
  </si>
  <si>
    <t>六安经开区</t>
  </si>
  <si>
    <t>附件：</t>
  </si>
  <si>
    <t>六安市学前教育促进工程2022年度实施计划表</t>
  </si>
  <si>
    <t>市</t>
  </si>
  <si>
    <t>项目名称</t>
  </si>
  <si>
    <t>建设性质</t>
  </si>
  <si>
    <t>建设面积
（平方米）</t>
  </si>
  <si>
    <t>投入资金（万元）</t>
  </si>
  <si>
    <t>其中：中央资金（万元）</t>
  </si>
  <si>
    <t>县级资金（万元）</t>
  </si>
  <si>
    <t>新增学位数（个）</t>
  </si>
  <si>
    <t>备注</t>
  </si>
  <si>
    <t>幼儿资助（人次)</t>
  </si>
  <si>
    <t>六安市</t>
  </si>
  <si>
    <t>三十铺镇蓝溪幼儿园</t>
  </si>
  <si>
    <t>2.改扩建</t>
  </si>
  <si>
    <t>南山新区中心幼儿园</t>
  </si>
  <si>
    <t>城北乡中心幼儿园</t>
  </si>
  <si>
    <t>含部分购置</t>
  </si>
  <si>
    <t>东河口镇中心幼儿园</t>
  </si>
  <si>
    <t>横塘岗乡中心幼儿园</t>
  </si>
  <si>
    <t>木厂镇中心幼 儿园</t>
  </si>
  <si>
    <t>施桥镇中心幼儿园</t>
  </si>
  <si>
    <t>孙岗镇中心幼儿园</t>
  </si>
  <si>
    <t>毛中实验学校附属园</t>
  </si>
  <si>
    <t>东望佳园幼儿园</t>
  </si>
  <si>
    <t>裕安区南城安置小区幼儿园</t>
  </si>
  <si>
    <t>1.新建</t>
  </si>
  <si>
    <t>含部分购置，配套园装饰装修</t>
  </si>
  <si>
    <t>裕安区双桥湾小区配套幼儿园</t>
  </si>
  <si>
    <t>裕安区华山小区配套幼儿园</t>
  </si>
  <si>
    <t>裕安区城北幼儿园</t>
  </si>
  <si>
    <t>裕安区平安东苑C区扩建幼儿园</t>
  </si>
  <si>
    <t>裕安区赤壁路小学附属幼儿园</t>
  </si>
  <si>
    <t>裕安区永安小区配套幼儿园</t>
  </si>
  <si>
    <t>霍邱县新店镇中心幼儿园</t>
  </si>
  <si>
    <t>国债资金</t>
  </si>
  <si>
    <t>霍邱县城关镇卧阳小区幼儿园</t>
  </si>
  <si>
    <t>配套园装饰装修</t>
  </si>
  <si>
    <t>霍邱县马店镇中心幼儿园</t>
  </si>
  <si>
    <t>霍邱县邵岗乡中心幼儿园</t>
  </si>
  <si>
    <t>霍邱县县直幼教集团大同园</t>
  </si>
  <si>
    <t>县直幼教集团广场分园</t>
  </si>
  <si>
    <t>含设备</t>
  </si>
  <si>
    <t>县直幼教集团水门塘分园</t>
  </si>
  <si>
    <t>县直幼教集团东湖路园</t>
  </si>
  <si>
    <t>临水镇中心幼儿园</t>
  </si>
  <si>
    <t>舒城县城关镇陶因路幼儿园</t>
  </si>
  <si>
    <t>舒城县城关中心学校幼儿园</t>
  </si>
  <si>
    <t>舒城县舒茶镇中心幼儿园</t>
  </si>
  <si>
    <t>舒城县庐镇乡中心幼儿园</t>
  </si>
  <si>
    <t>舒城县河棚镇中心幼儿园</t>
  </si>
  <si>
    <t>舒城县高峰乡中心幼儿园</t>
  </si>
  <si>
    <t>舒城县高峰初中附属幼儿园</t>
  </si>
  <si>
    <t>舒城县山七镇第二幼儿园</t>
  </si>
  <si>
    <t>城关远大中央公园幼儿园</t>
  </si>
  <si>
    <t>金寨县白塔畈街道幼儿园</t>
  </si>
  <si>
    <t>新建12个班的幼儿园</t>
  </si>
  <si>
    <t>学府春天小区幼儿园</t>
  </si>
  <si>
    <t>太平畈乡何家坊幼儿园</t>
  </si>
  <si>
    <t>含设备购置</t>
  </si>
  <si>
    <t>平岗中心幼儿园</t>
  </si>
  <si>
    <t>系该园园舍单体新建</t>
  </si>
  <si>
    <t>六安开发区</t>
  </si>
  <si>
    <t>开发区和平幼儿园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</si>
</sst>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9"/>
      <name val="方正仿宋_GBK"/>
      <charset val="134"/>
    </font>
    <font>
      <sz val="9"/>
      <color theme="1"/>
      <name val="方正仿宋_GBK"/>
      <charset val="134"/>
    </font>
    <font>
      <sz val="10"/>
      <color indexed="8"/>
      <name val="方正仿宋_GBK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方正小标宋简体"/>
      <charset val="134"/>
    </font>
    <font>
      <sz val="11"/>
      <color indexed="8"/>
      <name val="方正小标宋简体"/>
      <charset val="134"/>
    </font>
    <font>
      <b/>
      <sz val="11"/>
      <color indexed="8"/>
      <name val="宋体"/>
      <charset val="134"/>
    </font>
    <font>
      <b/>
      <sz val="11"/>
      <color indexed="8"/>
      <name val="方正小标宋简体"/>
      <charset val="134"/>
    </font>
    <font>
      <sz val="11"/>
      <name val="方正小标宋简体"/>
      <charset val="134"/>
    </font>
    <font>
      <sz val="11"/>
      <color indexed="8"/>
      <name val="方正小标宋_GBK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8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2" fillId="15" borderId="5" applyNumberFormat="0" applyAlignment="0" applyProtection="0">
      <alignment vertical="center"/>
    </xf>
    <xf numFmtId="0" fontId="33" fillId="15" borderId="3" applyNumberFormat="0" applyAlignment="0" applyProtection="0">
      <alignment vertical="center"/>
    </xf>
    <xf numFmtId="0" fontId="34" fillId="29" borderId="8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left" vertical="center" shrinkToFit="1"/>
    </xf>
    <xf numFmtId="0" fontId="0" fillId="0" borderId="1" xfId="0" applyBorder="1">
      <alignment vertical="center"/>
    </xf>
    <xf numFmtId="0" fontId="7" fillId="0" borderId="1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left" vertical="center"/>
    </xf>
    <xf numFmtId="0" fontId="11" fillId="0" borderId="0" xfId="0" applyFont="1" applyFill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/>
    </xf>
    <xf numFmtId="0" fontId="16" fillId="5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/>
    <xf numFmtId="0" fontId="0" fillId="0" borderId="1" xfId="0" applyFill="1" applyBorder="1" applyAlignment="1" applyProtection="1">
      <alignment horizontal="center"/>
    </xf>
    <xf numFmtId="0" fontId="13" fillId="0" borderId="1" xfId="0" applyFont="1" applyFill="1" applyBorder="1" applyAlignment="1" applyProtection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selection activeCell="Q4" sqref="Q4"/>
    </sheetView>
  </sheetViews>
  <sheetFormatPr defaultColWidth="9" defaultRowHeight="13.5"/>
  <cols>
    <col min="5" max="5" width="10.4416666666667" customWidth="1"/>
    <col min="10" max="10" width="13.5583333333333" customWidth="1"/>
  </cols>
  <sheetData>
    <row r="1" ht="58" customHeight="1" spans="1:10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</row>
    <row r="2" ht="22" customHeight="1" spans="1:10">
      <c r="A2" s="44" t="s">
        <v>1</v>
      </c>
      <c r="B2" s="45" t="s">
        <v>2</v>
      </c>
      <c r="C2" s="46"/>
      <c r="D2" s="46"/>
      <c r="E2" s="46"/>
      <c r="F2" s="46"/>
      <c r="G2" s="46"/>
      <c r="H2" s="46"/>
      <c r="I2" s="46"/>
      <c r="J2" s="52" t="s">
        <v>3</v>
      </c>
    </row>
    <row r="3" ht="22" customHeight="1" spans="1:10">
      <c r="A3" s="44"/>
      <c r="B3" s="47" t="s">
        <v>4</v>
      </c>
      <c r="C3" s="47"/>
      <c r="D3" s="47"/>
      <c r="E3" s="48" t="s">
        <v>5</v>
      </c>
      <c r="F3" s="44" t="s">
        <v>6</v>
      </c>
      <c r="G3" s="44"/>
      <c r="H3" s="44"/>
      <c r="I3" s="48" t="s">
        <v>7</v>
      </c>
      <c r="J3" s="50"/>
    </row>
    <row r="4" ht="41" customHeight="1" spans="1:10">
      <c r="A4" s="44"/>
      <c r="B4" s="47" t="s">
        <v>8</v>
      </c>
      <c r="C4" s="49" t="s">
        <v>9</v>
      </c>
      <c r="D4" s="49" t="s">
        <v>10</v>
      </c>
      <c r="E4" s="48"/>
      <c r="F4" s="44" t="s">
        <v>8</v>
      </c>
      <c r="G4" s="49" t="s">
        <v>11</v>
      </c>
      <c r="H4" s="44" t="s">
        <v>12</v>
      </c>
      <c r="I4" s="48"/>
      <c r="J4" s="38" t="s">
        <v>8</v>
      </c>
    </row>
    <row r="5" ht="22" customHeight="1" spans="1:10">
      <c r="A5" s="44"/>
      <c r="B5" s="49" t="s">
        <v>13</v>
      </c>
      <c r="C5" s="49" t="s">
        <v>13</v>
      </c>
      <c r="D5" s="49" t="s">
        <v>13</v>
      </c>
      <c r="E5" s="44" t="s">
        <v>14</v>
      </c>
      <c r="F5" s="44" t="s">
        <v>15</v>
      </c>
      <c r="G5" s="44" t="s">
        <v>15</v>
      </c>
      <c r="H5" s="44" t="s">
        <v>15</v>
      </c>
      <c r="I5" s="44" t="s">
        <v>16</v>
      </c>
      <c r="J5" s="38" t="s">
        <v>17</v>
      </c>
    </row>
    <row r="6" ht="22" customHeight="1" spans="1:10">
      <c r="A6" s="50" t="s">
        <v>8</v>
      </c>
      <c r="B6" s="51">
        <f>SUM(B7:B14)</f>
        <v>40</v>
      </c>
      <c r="C6" s="51">
        <f t="shared" ref="C6:J6" si="0">SUM(C7:C14)</f>
        <v>12</v>
      </c>
      <c r="D6" s="51">
        <f t="shared" si="0"/>
        <v>28</v>
      </c>
      <c r="E6" s="51">
        <f t="shared" si="0"/>
        <v>83543</v>
      </c>
      <c r="F6" s="51">
        <f t="shared" si="0"/>
        <v>18818</v>
      </c>
      <c r="G6" s="51">
        <f t="shared" si="0"/>
        <v>5659</v>
      </c>
      <c r="H6" s="51">
        <f t="shared" si="0"/>
        <v>13024</v>
      </c>
      <c r="I6" s="51">
        <f t="shared" si="0"/>
        <v>5210</v>
      </c>
      <c r="J6" s="51">
        <f t="shared" si="0"/>
        <v>9323</v>
      </c>
    </row>
    <row r="7" ht="22" customHeight="1" spans="1:10">
      <c r="A7" s="50" t="s">
        <v>18</v>
      </c>
      <c r="B7" s="51">
        <v>10</v>
      </c>
      <c r="C7" s="51">
        <v>0</v>
      </c>
      <c r="D7" s="51">
        <v>10</v>
      </c>
      <c r="E7" s="51">
        <v>10600</v>
      </c>
      <c r="F7" s="51">
        <v>546</v>
      </c>
      <c r="G7" s="51">
        <v>546</v>
      </c>
      <c r="H7" s="51">
        <v>0</v>
      </c>
      <c r="I7" s="51">
        <v>240</v>
      </c>
      <c r="J7" s="36">
        <v>1096</v>
      </c>
    </row>
    <row r="8" ht="22" customHeight="1" spans="1:10">
      <c r="A8" s="50" t="s">
        <v>19</v>
      </c>
      <c r="B8" s="51">
        <v>7</v>
      </c>
      <c r="C8" s="51">
        <v>6</v>
      </c>
      <c r="D8" s="51">
        <v>1</v>
      </c>
      <c r="E8" s="51">
        <v>26096</v>
      </c>
      <c r="F8" s="51">
        <v>7769</v>
      </c>
      <c r="G8" s="51">
        <v>1088</v>
      </c>
      <c r="H8" s="51">
        <v>6546</v>
      </c>
      <c r="I8" s="51">
        <v>1980</v>
      </c>
      <c r="J8" s="36">
        <v>2423</v>
      </c>
    </row>
    <row r="9" ht="22" customHeight="1" spans="1:10">
      <c r="A9" s="50" t="s">
        <v>20</v>
      </c>
      <c r="B9" s="51">
        <v>1</v>
      </c>
      <c r="C9" s="51"/>
      <c r="D9" s="51">
        <v>1</v>
      </c>
      <c r="E9" s="51">
        <v>1800</v>
      </c>
      <c r="F9" s="51">
        <v>600</v>
      </c>
      <c r="G9" s="51">
        <v>487</v>
      </c>
      <c r="H9" s="51">
        <v>113</v>
      </c>
      <c r="I9" s="51">
        <v>180</v>
      </c>
      <c r="J9" s="36">
        <v>500</v>
      </c>
    </row>
    <row r="10" ht="22" customHeight="1" spans="1:10">
      <c r="A10" s="50" t="s">
        <v>21</v>
      </c>
      <c r="B10" s="51">
        <v>9</v>
      </c>
      <c r="C10" s="51">
        <v>2</v>
      </c>
      <c r="D10" s="51">
        <v>7</v>
      </c>
      <c r="E10" s="51">
        <v>24755</v>
      </c>
      <c r="F10" s="51">
        <v>3675</v>
      </c>
      <c r="G10" s="51">
        <v>1875</v>
      </c>
      <c r="H10" s="51">
        <v>1800</v>
      </c>
      <c r="I10" s="51">
        <v>990</v>
      </c>
      <c r="J10" s="36">
        <v>1416</v>
      </c>
    </row>
    <row r="11" ht="22" customHeight="1" spans="1:10">
      <c r="A11" s="50" t="s">
        <v>22</v>
      </c>
      <c r="B11" s="51">
        <v>9</v>
      </c>
      <c r="C11" s="51">
        <v>1</v>
      </c>
      <c r="D11" s="51">
        <v>8</v>
      </c>
      <c r="E11" s="51">
        <v>8320</v>
      </c>
      <c r="F11" s="51">
        <v>3052</v>
      </c>
      <c r="G11" s="51">
        <v>837</v>
      </c>
      <c r="H11" s="51">
        <v>2215</v>
      </c>
      <c r="I11" s="51">
        <v>830</v>
      </c>
      <c r="J11" s="36">
        <v>1350</v>
      </c>
    </row>
    <row r="12" ht="22" customHeight="1" spans="1:10">
      <c r="A12" s="50" t="s">
        <v>23</v>
      </c>
      <c r="B12" s="51">
        <v>2</v>
      </c>
      <c r="C12" s="51">
        <v>2</v>
      </c>
      <c r="D12" s="51"/>
      <c r="E12" s="51">
        <v>7062</v>
      </c>
      <c r="F12" s="51">
        <v>987</v>
      </c>
      <c r="G12" s="51">
        <v>637</v>
      </c>
      <c r="H12" s="51">
        <v>350</v>
      </c>
      <c r="I12" s="51">
        <v>630</v>
      </c>
      <c r="J12" s="36">
        <v>1936</v>
      </c>
    </row>
    <row r="13" ht="22" customHeight="1" spans="1:10">
      <c r="A13" s="50" t="s">
        <v>24</v>
      </c>
      <c r="B13" s="51">
        <v>1</v>
      </c>
      <c r="C13" s="51"/>
      <c r="D13" s="51">
        <v>1</v>
      </c>
      <c r="E13" s="51">
        <v>1160</v>
      </c>
      <c r="F13" s="51">
        <v>189</v>
      </c>
      <c r="G13" s="51">
        <v>189</v>
      </c>
      <c r="H13" s="51">
        <v>0</v>
      </c>
      <c r="I13" s="51">
        <v>90</v>
      </c>
      <c r="J13" s="36">
        <v>602</v>
      </c>
    </row>
    <row r="14" ht="22" customHeight="1" spans="1:10">
      <c r="A14" s="50" t="s">
        <v>25</v>
      </c>
      <c r="B14" s="51">
        <v>1</v>
      </c>
      <c r="C14" s="51">
        <v>1</v>
      </c>
      <c r="D14" s="51"/>
      <c r="E14" s="51">
        <v>3750</v>
      </c>
      <c r="F14" s="51">
        <v>2000</v>
      </c>
      <c r="G14" s="51">
        <v>0</v>
      </c>
      <c r="H14" s="51">
        <v>2000</v>
      </c>
      <c r="I14" s="51">
        <v>270</v>
      </c>
      <c r="J14" s="36">
        <v>0</v>
      </c>
    </row>
  </sheetData>
  <mergeCells count="7">
    <mergeCell ref="A1:J1"/>
    <mergeCell ref="B2:I2"/>
    <mergeCell ref="B3:D3"/>
    <mergeCell ref="F3:H3"/>
    <mergeCell ref="A2:A5"/>
    <mergeCell ref="E3:E4"/>
    <mergeCell ref="I3:I4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"/>
  <sheetViews>
    <sheetView tabSelected="1" workbookViewId="0">
      <pane ySplit="3" topLeftCell="A4" activePane="bottomLeft" state="frozen"/>
      <selection/>
      <selection pane="bottomLeft" activeCell="A2" sqref="A2:J2"/>
    </sheetView>
  </sheetViews>
  <sheetFormatPr defaultColWidth="9" defaultRowHeight="13.5"/>
  <cols>
    <col min="2" max="2" width="22.1083333333333" customWidth="1"/>
    <col min="9" max="9" width="26" customWidth="1"/>
    <col min="10" max="10" width="13.2166666666667" customWidth="1"/>
  </cols>
  <sheetData>
    <row r="1" ht="24" customHeight="1" spans="1:9">
      <c r="A1" s="1" t="s">
        <v>26</v>
      </c>
      <c r="B1" s="2"/>
      <c r="C1" s="1"/>
      <c r="D1" s="3"/>
      <c r="E1" s="1"/>
      <c r="F1" s="3"/>
      <c r="G1" s="1"/>
      <c r="H1" s="4"/>
      <c r="I1" s="34"/>
    </row>
    <row r="2" ht="46.8" customHeight="1" spans="1:10">
      <c r="A2" s="5" t="s">
        <v>27</v>
      </c>
      <c r="B2" s="5"/>
      <c r="C2" s="5"/>
      <c r="D2" s="5"/>
      <c r="E2" s="5"/>
      <c r="F2" s="5"/>
      <c r="G2" s="5"/>
      <c r="H2" s="5"/>
      <c r="I2" s="5"/>
      <c r="J2" s="5"/>
    </row>
    <row r="3" ht="36" spans="1:10">
      <c r="A3" s="6" t="s">
        <v>28</v>
      </c>
      <c r="B3" s="6" t="s">
        <v>29</v>
      </c>
      <c r="C3" s="6" t="s">
        <v>30</v>
      </c>
      <c r="D3" s="7" t="s">
        <v>31</v>
      </c>
      <c r="E3" s="6" t="s">
        <v>32</v>
      </c>
      <c r="F3" s="7" t="s">
        <v>33</v>
      </c>
      <c r="G3" s="7" t="s">
        <v>34</v>
      </c>
      <c r="H3" s="6" t="s">
        <v>35</v>
      </c>
      <c r="I3" s="35" t="s">
        <v>36</v>
      </c>
      <c r="J3" s="6" t="s">
        <v>37</v>
      </c>
    </row>
    <row r="4" ht="21.6" customHeight="1" spans="1:10">
      <c r="A4" s="8" t="s">
        <v>38</v>
      </c>
      <c r="B4" s="8"/>
      <c r="C4" s="8"/>
      <c r="D4" s="9">
        <f>D5+D16+D24+D34+D44+D47+D51+D49</f>
        <v>83543</v>
      </c>
      <c r="E4" s="9">
        <f t="shared" ref="E4:H4" si="0">E5+E16+E24+E34+E44+E47+E51+E49</f>
        <v>18818</v>
      </c>
      <c r="F4" s="9">
        <f t="shared" si="0"/>
        <v>5659</v>
      </c>
      <c r="G4" s="9">
        <f t="shared" si="0"/>
        <v>13024</v>
      </c>
      <c r="H4" s="9">
        <f t="shared" si="0"/>
        <v>5210</v>
      </c>
      <c r="I4" s="9"/>
      <c r="J4" s="36">
        <v>9323</v>
      </c>
    </row>
    <row r="5" ht="18" customHeight="1" spans="1:10">
      <c r="A5" s="10" t="s">
        <v>18</v>
      </c>
      <c r="B5" s="10"/>
      <c r="C5" s="10"/>
      <c r="D5" s="11">
        <f>SUM(D6:D15)</f>
        <v>10600</v>
      </c>
      <c r="E5" s="11">
        <f>SUM(E6:E15)</f>
        <v>546</v>
      </c>
      <c r="F5" s="11">
        <f>SUM(F6:F15)</f>
        <v>546</v>
      </c>
      <c r="G5" s="11">
        <f>SUM(G6:G15)</f>
        <v>0</v>
      </c>
      <c r="H5" s="11">
        <f>SUM(H6:H15)</f>
        <v>240</v>
      </c>
      <c r="I5" s="11"/>
      <c r="J5" s="36">
        <v>1096</v>
      </c>
    </row>
    <row r="6" spans="1:10">
      <c r="A6" s="12"/>
      <c r="B6" s="12" t="s">
        <v>39</v>
      </c>
      <c r="C6" s="12" t="s">
        <v>40</v>
      </c>
      <c r="D6" s="13">
        <v>1100</v>
      </c>
      <c r="E6" s="13">
        <v>50</v>
      </c>
      <c r="F6" s="14">
        <v>50</v>
      </c>
      <c r="G6" s="14">
        <f>E6-F6</f>
        <v>0</v>
      </c>
      <c r="H6" s="13">
        <v>20</v>
      </c>
      <c r="I6" s="37"/>
      <c r="J6" s="38"/>
    </row>
    <row r="7" spans="1:10">
      <c r="A7" s="12"/>
      <c r="B7" s="12" t="s">
        <v>41</v>
      </c>
      <c r="C7" s="12" t="s">
        <v>40</v>
      </c>
      <c r="D7" s="13">
        <v>1000</v>
      </c>
      <c r="E7" s="13">
        <v>50</v>
      </c>
      <c r="F7" s="14">
        <v>50</v>
      </c>
      <c r="G7" s="14">
        <f>E7-F7</f>
        <v>0</v>
      </c>
      <c r="H7" s="13">
        <v>20</v>
      </c>
      <c r="I7" s="37"/>
      <c r="J7" s="38"/>
    </row>
    <row r="8" spans="1:10">
      <c r="A8" s="12"/>
      <c r="B8" s="15" t="s">
        <v>42</v>
      </c>
      <c r="C8" s="15" t="s">
        <v>40</v>
      </c>
      <c r="D8" s="16">
        <v>1000</v>
      </c>
      <c r="E8" s="16">
        <v>50</v>
      </c>
      <c r="F8" s="17">
        <v>50</v>
      </c>
      <c r="G8" s="14"/>
      <c r="H8" s="16">
        <v>30</v>
      </c>
      <c r="I8" s="39" t="s">
        <v>43</v>
      </c>
      <c r="J8" s="40"/>
    </row>
    <row r="9" spans="1:10">
      <c r="A9" s="12"/>
      <c r="B9" s="15" t="s">
        <v>44</v>
      </c>
      <c r="C9" s="15" t="s">
        <v>40</v>
      </c>
      <c r="D9" s="16">
        <v>1200</v>
      </c>
      <c r="E9" s="16">
        <v>53</v>
      </c>
      <c r="F9" s="17">
        <v>53</v>
      </c>
      <c r="G9" s="14"/>
      <c r="H9" s="16">
        <v>20</v>
      </c>
      <c r="I9" s="39"/>
      <c r="J9" s="40"/>
    </row>
    <row r="10" spans="1:10">
      <c r="A10" s="12"/>
      <c r="B10" s="15" t="s">
        <v>45</v>
      </c>
      <c r="C10" s="15" t="s">
        <v>40</v>
      </c>
      <c r="D10" s="16">
        <v>1100</v>
      </c>
      <c r="E10" s="16">
        <v>50</v>
      </c>
      <c r="F10" s="17">
        <v>50</v>
      </c>
      <c r="G10" s="14"/>
      <c r="H10" s="16">
        <v>15</v>
      </c>
      <c r="I10" s="39"/>
      <c r="J10" s="40"/>
    </row>
    <row r="11" spans="1:10">
      <c r="A11" s="12"/>
      <c r="B11" s="15" t="s">
        <v>46</v>
      </c>
      <c r="C11" s="15" t="s">
        <v>40</v>
      </c>
      <c r="D11" s="16">
        <v>1000</v>
      </c>
      <c r="E11" s="16">
        <v>50</v>
      </c>
      <c r="F11" s="17">
        <v>50</v>
      </c>
      <c r="G11" s="14"/>
      <c r="H11" s="16">
        <v>20</v>
      </c>
      <c r="I11" s="39"/>
      <c r="J11" s="40"/>
    </row>
    <row r="12" spans="1:10">
      <c r="A12" s="12"/>
      <c r="B12" s="15" t="s">
        <v>47</v>
      </c>
      <c r="C12" s="15" t="s">
        <v>40</v>
      </c>
      <c r="D12" s="16">
        <v>1500</v>
      </c>
      <c r="E12" s="16">
        <v>78</v>
      </c>
      <c r="F12" s="17">
        <v>78</v>
      </c>
      <c r="G12" s="14"/>
      <c r="H12" s="16">
        <v>15</v>
      </c>
      <c r="I12" s="39" t="s">
        <v>43</v>
      </c>
      <c r="J12" s="40"/>
    </row>
    <row r="13" spans="1:10">
      <c r="A13" s="12"/>
      <c r="B13" s="15" t="s">
        <v>48</v>
      </c>
      <c r="C13" s="15" t="s">
        <v>40</v>
      </c>
      <c r="D13" s="16">
        <v>700</v>
      </c>
      <c r="E13" s="16">
        <v>65</v>
      </c>
      <c r="F13" s="17">
        <v>65</v>
      </c>
      <c r="G13" s="14"/>
      <c r="H13" s="16">
        <v>30</v>
      </c>
      <c r="I13" s="39"/>
      <c r="J13" s="40"/>
    </row>
    <row r="14" spans="1:10">
      <c r="A14" s="12"/>
      <c r="B14" s="15" t="s">
        <v>49</v>
      </c>
      <c r="C14" s="15" t="s">
        <v>40</v>
      </c>
      <c r="D14" s="16">
        <v>1000</v>
      </c>
      <c r="E14" s="16">
        <v>50</v>
      </c>
      <c r="F14" s="17">
        <v>50</v>
      </c>
      <c r="G14" s="14"/>
      <c r="H14" s="16">
        <v>30</v>
      </c>
      <c r="I14" s="39"/>
      <c r="J14" s="40"/>
    </row>
    <row r="15" spans="1:10">
      <c r="A15" s="12"/>
      <c r="B15" s="15" t="s">
        <v>50</v>
      </c>
      <c r="C15" s="15" t="s">
        <v>40</v>
      </c>
      <c r="D15" s="16">
        <v>1000</v>
      </c>
      <c r="E15" s="16">
        <v>50</v>
      </c>
      <c r="F15" s="17">
        <v>50</v>
      </c>
      <c r="G15" s="14"/>
      <c r="H15" s="16">
        <v>40</v>
      </c>
      <c r="I15" s="39" t="s">
        <v>43</v>
      </c>
      <c r="J15" s="40"/>
    </row>
    <row r="16" spans="1:10">
      <c r="A16" s="10" t="s">
        <v>19</v>
      </c>
      <c r="B16" s="10"/>
      <c r="C16" s="10"/>
      <c r="D16" s="11">
        <f>SUM(D17:D23)</f>
        <v>26096</v>
      </c>
      <c r="E16" s="11">
        <f>SUM(E17:E23)</f>
        <v>7769</v>
      </c>
      <c r="F16" s="11">
        <f>SUM(F17:F23)</f>
        <v>1088</v>
      </c>
      <c r="G16" s="11">
        <f>SUM(G17:G23)</f>
        <v>6546</v>
      </c>
      <c r="H16" s="11">
        <f>SUM(H17:H23)</f>
        <v>1980</v>
      </c>
      <c r="I16" s="11"/>
      <c r="J16" s="36">
        <v>2423</v>
      </c>
    </row>
    <row r="17" spans="1:10">
      <c r="A17" s="12"/>
      <c r="B17" s="12" t="s">
        <v>51</v>
      </c>
      <c r="C17" s="12" t="s">
        <v>52</v>
      </c>
      <c r="D17" s="13">
        <v>2287</v>
      </c>
      <c r="E17" s="13">
        <v>408</v>
      </c>
      <c r="F17" s="14">
        <v>200</v>
      </c>
      <c r="G17" s="14">
        <f t="shared" ref="G17:G22" si="1">E17-F17</f>
        <v>208</v>
      </c>
      <c r="H17" s="13">
        <v>180</v>
      </c>
      <c r="I17" s="37" t="s">
        <v>53</v>
      </c>
      <c r="J17" s="40"/>
    </row>
    <row r="18" spans="1:10">
      <c r="A18" s="12"/>
      <c r="B18" s="12" t="s">
        <v>54</v>
      </c>
      <c r="C18" s="12" t="s">
        <v>52</v>
      </c>
      <c r="D18" s="13">
        <v>4100</v>
      </c>
      <c r="E18" s="13">
        <v>670</v>
      </c>
      <c r="F18" s="14">
        <v>332</v>
      </c>
      <c r="G18" s="14">
        <f t="shared" si="1"/>
        <v>338</v>
      </c>
      <c r="H18" s="13">
        <v>360</v>
      </c>
      <c r="I18" s="37" t="s">
        <v>53</v>
      </c>
      <c r="J18" s="40"/>
    </row>
    <row r="19" spans="1:10">
      <c r="A19" s="12"/>
      <c r="B19" s="12" t="s">
        <v>55</v>
      </c>
      <c r="C19" s="12" t="s">
        <v>52</v>
      </c>
      <c r="D19" s="13">
        <v>2839</v>
      </c>
      <c r="E19" s="13">
        <v>496</v>
      </c>
      <c r="F19" s="14">
        <v>496</v>
      </c>
      <c r="G19" s="14">
        <f t="shared" si="1"/>
        <v>0</v>
      </c>
      <c r="H19" s="13">
        <v>270</v>
      </c>
      <c r="I19" s="37" t="s">
        <v>53</v>
      </c>
      <c r="J19" s="40"/>
    </row>
    <row r="20" spans="1:10">
      <c r="A20" s="12"/>
      <c r="B20" s="12" t="s">
        <v>56</v>
      </c>
      <c r="C20" s="12" t="s">
        <v>52</v>
      </c>
      <c r="D20" s="13">
        <v>5080</v>
      </c>
      <c r="E20" s="13">
        <v>2500</v>
      </c>
      <c r="F20" s="14"/>
      <c r="G20" s="14">
        <f t="shared" si="1"/>
        <v>2500</v>
      </c>
      <c r="H20" s="13">
        <v>360</v>
      </c>
      <c r="I20" s="37"/>
      <c r="J20" s="40"/>
    </row>
    <row r="21" ht="24" spans="1:10">
      <c r="A21" s="12"/>
      <c r="B21" s="12" t="s">
        <v>57</v>
      </c>
      <c r="C21" s="12" t="s">
        <v>52</v>
      </c>
      <c r="D21" s="13">
        <v>5289</v>
      </c>
      <c r="E21" s="13">
        <v>1500</v>
      </c>
      <c r="F21" s="14"/>
      <c r="G21" s="14">
        <f t="shared" si="1"/>
        <v>1500</v>
      </c>
      <c r="H21" s="13">
        <v>270</v>
      </c>
      <c r="I21" s="37"/>
      <c r="J21" s="40"/>
    </row>
    <row r="22" spans="1:10">
      <c r="A22" s="12"/>
      <c r="B22" s="12" t="s">
        <v>58</v>
      </c>
      <c r="C22" s="12" t="s">
        <v>52</v>
      </c>
      <c r="D22" s="13">
        <v>4634</v>
      </c>
      <c r="E22" s="13">
        <v>2000</v>
      </c>
      <c r="F22" s="14"/>
      <c r="G22" s="14">
        <f t="shared" si="1"/>
        <v>2000</v>
      </c>
      <c r="H22" s="13">
        <v>360</v>
      </c>
      <c r="I22" s="37"/>
      <c r="J22" s="40"/>
    </row>
    <row r="23" spans="1:10">
      <c r="A23" s="12"/>
      <c r="B23" s="18" t="s">
        <v>59</v>
      </c>
      <c r="C23" s="15" t="s">
        <v>40</v>
      </c>
      <c r="D23" s="19">
        <v>1867</v>
      </c>
      <c r="E23" s="19">
        <v>195</v>
      </c>
      <c r="F23" s="20">
        <v>60</v>
      </c>
      <c r="G23" s="14"/>
      <c r="H23" s="19">
        <v>180</v>
      </c>
      <c r="I23" s="37" t="s">
        <v>53</v>
      </c>
      <c r="J23" s="40"/>
    </row>
    <row r="24" spans="1:10">
      <c r="A24" s="10" t="s">
        <v>21</v>
      </c>
      <c r="B24" s="10"/>
      <c r="C24" s="10"/>
      <c r="D24" s="11">
        <f>SUM(D25:D33)</f>
        <v>24755</v>
      </c>
      <c r="E24" s="11">
        <f>SUM(E25:E33)</f>
        <v>3675</v>
      </c>
      <c r="F24" s="11">
        <f>SUM(F25:F33)</f>
        <v>1875</v>
      </c>
      <c r="G24" s="11">
        <f>SUM(G25:G33)</f>
        <v>1800</v>
      </c>
      <c r="H24" s="11">
        <f>SUM(H25:H33)</f>
        <v>990</v>
      </c>
      <c r="I24" s="11"/>
      <c r="J24" s="36">
        <v>1416</v>
      </c>
    </row>
    <row r="25" spans="1:10">
      <c r="A25" s="12"/>
      <c r="B25" s="12" t="s">
        <v>60</v>
      </c>
      <c r="C25" s="12" t="s">
        <v>52</v>
      </c>
      <c r="D25" s="13">
        <v>4000</v>
      </c>
      <c r="E25" s="13">
        <v>1200</v>
      </c>
      <c r="F25" s="13">
        <v>1200</v>
      </c>
      <c r="G25" s="14">
        <f t="shared" ref="G25:G29" si="2">E25-F25</f>
        <v>0</v>
      </c>
      <c r="H25" s="13">
        <v>270</v>
      </c>
      <c r="I25" s="37" t="s">
        <v>61</v>
      </c>
      <c r="J25" s="40"/>
    </row>
    <row r="26" spans="1:10">
      <c r="A26" s="12"/>
      <c r="B26" s="12" t="s">
        <v>62</v>
      </c>
      <c r="C26" s="12" t="s">
        <v>52</v>
      </c>
      <c r="D26" s="13">
        <v>2000</v>
      </c>
      <c r="E26" s="13">
        <v>200</v>
      </c>
      <c r="F26" s="13">
        <v>200</v>
      </c>
      <c r="G26" s="14">
        <f t="shared" si="2"/>
        <v>0</v>
      </c>
      <c r="H26" s="13">
        <v>180</v>
      </c>
      <c r="I26" s="37" t="s">
        <v>63</v>
      </c>
      <c r="J26" s="40"/>
    </row>
    <row r="27" spans="1:10">
      <c r="A27" s="12"/>
      <c r="B27" s="12" t="s">
        <v>64</v>
      </c>
      <c r="C27" s="12" t="s">
        <v>40</v>
      </c>
      <c r="D27" s="13">
        <v>5000</v>
      </c>
      <c r="E27" s="13">
        <v>1200</v>
      </c>
      <c r="F27" s="13"/>
      <c r="G27" s="14">
        <f t="shared" si="2"/>
        <v>1200</v>
      </c>
      <c r="H27" s="13">
        <v>90</v>
      </c>
      <c r="I27" s="37" t="s">
        <v>61</v>
      </c>
      <c r="J27" s="40"/>
    </row>
    <row r="28" spans="1:10">
      <c r="A28" s="12"/>
      <c r="B28" s="12" t="s">
        <v>65</v>
      </c>
      <c r="C28" s="12" t="s">
        <v>40</v>
      </c>
      <c r="D28" s="13">
        <v>2000</v>
      </c>
      <c r="E28" s="13">
        <v>400</v>
      </c>
      <c r="F28" s="13"/>
      <c r="G28" s="14">
        <f t="shared" si="2"/>
        <v>400</v>
      </c>
      <c r="H28" s="13">
        <v>90</v>
      </c>
      <c r="I28" s="37" t="s">
        <v>61</v>
      </c>
      <c r="J28" s="40"/>
    </row>
    <row r="29" spans="1:10">
      <c r="A29" s="12"/>
      <c r="B29" s="12" t="s">
        <v>66</v>
      </c>
      <c r="C29" s="12" t="s">
        <v>40</v>
      </c>
      <c r="D29" s="13">
        <v>3000</v>
      </c>
      <c r="E29" s="13">
        <v>200</v>
      </c>
      <c r="F29" s="13"/>
      <c r="G29" s="14">
        <f t="shared" si="2"/>
        <v>200</v>
      </c>
      <c r="H29" s="13"/>
      <c r="I29" s="37"/>
      <c r="J29" s="40"/>
    </row>
    <row r="30" spans="1:10">
      <c r="A30" s="12"/>
      <c r="B30" s="21" t="s">
        <v>67</v>
      </c>
      <c r="C30" s="21" t="s">
        <v>40</v>
      </c>
      <c r="D30" s="22">
        <v>2905</v>
      </c>
      <c r="E30" s="22">
        <v>210</v>
      </c>
      <c r="F30" s="22">
        <v>210</v>
      </c>
      <c r="G30" s="14"/>
      <c r="H30" s="22">
        <v>90</v>
      </c>
      <c r="I30" s="41" t="s">
        <v>68</v>
      </c>
      <c r="J30" s="40"/>
    </row>
    <row r="31" spans="1:10">
      <c r="A31" s="12"/>
      <c r="B31" s="21" t="s">
        <v>69</v>
      </c>
      <c r="C31" s="21" t="s">
        <v>40</v>
      </c>
      <c r="D31" s="22">
        <v>1350</v>
      </c>
      <c r="E31" s="22">
        <v>85</v>
      </c>
      <c r="F31" s="22">
        <v>85</v>
      </c>
      <c r="G31" s="14"/>
      <c r="H31" s="22">
        <v>90</v>
      </c>
      <c r="I31" s="41" t="s">
        <v>68</v>
      </c>
      <c r="J31" s="40"/>
    </row>
    <row r="32" spans="1:10">
      <c r="A32" s="12"/>
      <c r="B32" s="21" t="s">
        <v>70</v>
      </c>
      <c r="C32" s="21" t="s">
        <v>40</v>
      </c>
      <c r="D32" s="22">
        <v>1500</v>
      </c>
      <c r="E32" s="22">
        <v>60</v>
      </c>
      <c r="F32" s="22">
        <v>60</v>
      </c>
      <c r="G32" s="14"/>
      <c r="H32" s="22">
        <v>90</v>
      </c>
      <c r="I32" s="41" t="s">
        <v>68</v>
      </c>
      <c r="J32" s="40"/>
    </row>
    <row r="33" spans="1:10">
      <c r="A33" s="12"/>
      <c r="B33" s="21" t="s">
        <v>71</v>
      </c>
      <c r="C33" s="21" t="s">
        <v>40</v>
      </c>
      <c r="D33" s="23">
        <v>3000</v>
      </c>
      <c r="E33" s="23">
        <v>120</v>
      </c>
      <c r="F33" s="23">
        <v>120</v>
      </c>
      <c r="G33" s="14"/>
      <c r="H33" s="22">
        <v>90</v>
      </c>
      <c r="I33" s="42" t="s">
        <v>68</v>
      </c>
      <c r="J33" s="40"/>
    </row>
    <row r="34" spans="1:10">
      <c r="A34" s="10" t="s">
        <v>22</v>
      </c>
      <c r="B34" s="10"/>
      <c r="C34" s="10"/>
      <c r="D34" s="11">
        <f>SUM(D35:D43)</f>
        <v>8320</v>
      </c>
      <c r="E34" s="11">
        <f>SUM(E35:E43)</f>
        <v>3052</v>
      </c>
      <c r="F34" s="11">
        <f>SUM(F35:F43)</f>
        <v>837</v>
      </c>
      <c r="G34" s="11">
        <f>SUM(G35:G43)</f>
        <v>2215</v>
      </c>
      <c r="H34" s="11">
        <f>SUM(H35:H43)</f>
        <v>830</v>
      </c>
      <c r="I34" s="11"/>
      <c r="J34" s="36">
        <v>1350</v>
      </c>
    </row>
    <row r="35" spans="1:10">
      <c r="A35" s="12"/>
      <c r="B35" s="12" t="s">
        <v>72</v>
      </c>
      <c r="C35" s="12" t="s">
        <v>52</v>
      </c>
      <c r="D35" s="13">
        <v>4000</v>
      </c>
      <c r="E35" s="13">
        <v>2200</v>
      </c>
      <c r="F35" s="14"/>
      <c r="G35" s="14">
        <f t="shared" ref="G35:G41" si="3">E35-F35</f>
        <v>2200</v>
      </c>
      <c r="H35" s="13">
        <v>360</v>
      </c>
      <c r="I35" s="37"/>
      <c r="J35" s="40"/>
    </row>
    <row r="36" spans="1:10">
      <c r="A36" s="12"/>
      <c r="B36" s="12" t="s">
        <v>73</v>
      </c>
      <c r="C36" s="12" t="s">
        <v>40</v>
      </c>
      <c r="D36" s="13">
        <v>450</v>
      </c>
      <c r="E36" s="13">
        <v>130</v>
      </c>
      <c r="F36" s="14">
        <v>130</v>
      </c>
      <c r="G36" s="14">
        <f t="shared" si="3"/>
        <v>0</v>
      </c>
      <c r="H36" s="13">
        <v>50</v>
      </c>
      <c r="I36" s="37"/>
      <c r="J36" s="40"/>
    </row>
    <row r="37" spans="1:10">
      <c r="A37" s="12"/>
      <c r="B37" s="12" t="s">
        <v>74</v>
      </c>
      <c r="C37" s="12" t="s">
        <v>40</v>
      </c>
      <c r="D37" s="13">
        <v>150</v>
      </c>
      <c r="E37" s="13">
        <v>46</v>
      </c>
      <c r="F37" s="14">
        <v>46</v>
      </c>
      <c r="G37" s="14">
        <f t="shared" si="3"/>
        <v>0</v>
      </c>
      <c r="H37" s="13">
        <v>20</v>
      </c>
      <c r="I37" s="37"/>
      <c r="J37" s="40"/>
    </row>
    <row r="38" spans="1:10">
      <c r="A38" s="12"/>
      <c r="B38" s="12" t="s">
        <v>75</v>
      </c>
      <c r="C38" s="12" t="s">
        <v>40</v>
      </c>
      <c r="D38" s="13">
        <v>200</v>
      </c>
      <c r="E38" s="13">
        <v>63</v>
      </c>
      <c r="F38" s="14">
        <v>63</v>
      </c>
      <c r="G38" s="14">
        <f t="shared" si="3"/>
        <v>0</v>
      </c>
      <c r="H38" s="13">
        <v>30</v>
      </c>
      <c r="I38" s="37"/>
      <c r="J38" s="40"/>
    </row>
    <row r="39" spans="1:10">
      <c r="A39" s="12"/>
      <c r="B39" s="12" t="s">
        <v>76</v>
      </c>
      <c r="C39" s="12" t="s">
        <v>40</v>
      </c>
      <c r="D39" s="13">
        <v>120</v>
      </c>
      <c r="E39" s="13">
        <v>34</v>
      </c>
      <c r="F39" s="14">
        <v>34</v>
      </c>
      <c r="G39" s="14">
        <f t="shared" si="3"/>
        <v>0</v>
      </c>
      <c r="H39" s="13">
        <v>20</v>
      </c>
      <c r="I39" s="37"/>
      <c r="J39" s="40"/>
    </row>
    <row r="40" spans="1:10">
      <c r="A40" s="12"/>
      <c r="B40" s="24" t="s">
        <v>77</v>
      </c>
      <c r="C40" s="24" t="s">
        <v>40</v>
      </c>
      <c r="D40" s="25">
        <v>100</v>
      </c>
      <c r="E40" s="25">
        <v>15</v>
      </c>
      <c r="F40" s="26">
        <v>15</v>
      </c>
      <c r="G40" s="26">
        <f t="shared" si="3"/>
        <v>0</v>
      </c>
      <c r="H40" s="25">
        <v>10</v>
      </c>
      <c r="I40" s="37"/>
      <c r="J40" s="40"/>
    </row>
    <row r="41" spans="1:10">
      <c r="A41" s="12"/>
      <c r="B41" s="12" t="s">
        <v>78</v>
      </c>
      <c r="C41" s="12" t="s">
        <v>40</v>
      </c>
      <c r="D41" s="13">
        <v>300</v>
      </c>
      <c r="E41" s="13">
        <v>40</v>
      </c>
      <c r="F41" s="14">
        <v>40</v>
      </c>
      <c r="G41" s="14">
        <f t="shared" si="3"/>
        <v>0</v>
      </c>
      <c r="H41" s="13">
        <v>40</v>
      </c>
      <c r="I41" s="37"/>
      <c r="J41" s="40"/>
    </row>
    <row r="42" spans="1:10">
      <c r="A42" s="12"/>
      <c r="B42" s="24" t="s">
        <v>79</v>
      </c>
      <c r="C42" s="24" t="s">
        <v>40</v>
      </c>
      <c r="D42" s="25">
        <v>1000</v>
      </c>
      <c r="E42" s="25">
        <v>184</v>
      </c>
      <c r="F42" s="26">
        <v>169</v>
      </c>
      <c r="G42" s="26">
        <v>15</v>
      </c>
      <c r="H42" s="25">
        <v>100</v>
      </c>
      <c r="I42" s="37"/>
      <c r="J42" s="40"/>
    </row>
    <row r="43" spans="1:10">
      <c r="A43" s="12"/>
      <c r="B43" s="18" t="s">
        <v>80</v>
      </c>
      <c r="C43" s="18" t="s">
        <v>40</v>
      </c>
      <c r="D43" s="19">
        <v>2000</v>
      </c>
      <c r="E43" s="19">
        <v>340</v>
      </c>
      <c r="F43" s="20">
        <v>340</v>
      </c>
      <c r="G43" s="14"/>
      <c r="H43" s="19">
        <v>200</v>
      </c>
      <c r="I43" s="39"/>
      <c r="J43" s="40"/>
    </row>
    <row r="44" spans="1:10">
      <c r="A44" s="27" t="s">
        <v>23</v>
      </c>
      <c r="B44" s="27"/>
      <c r="C44" s="27"/>
      <c r="D44" s="11">
        <f t="shared" ref="D44:H44" si="4">SUM(D45:D46)</f>
        <v>7062</v>
      </c>
      <c r="E44" s="11">
        <f t="shared" si="4"/>
        <v>987</v>
      </c>
      <c r="F44" s="11">
        <f t="shared" si="4"/>
        <v>637</v>
      </c>
      <c r="G44" s="11">
        <f t="shared" si="4"/>
        <v>350</v>
      </c>
      <c r="H44" s="11">
        <f t="shared" si="4"/>
        <v>630</v>
      </c>
      <c r="I44" s="11"/>
      <c r="J44" s="36">
        <v>1936</v>
      </c>
    </row>
    <row r="45" spans="1:10">
      <c r="A45" s="28"/>
      <c r="B45" s="12" t="s">
        <v>81</v>
      </c>
      <c r="C45" s="12" t="s">
        <v>52</v>
      </c>
      <c r="D45" s="29">
        <v>3839</v>
      </c>
      <c r="E45" s="29">
        <v>637</v>
      </c>
      <c r="F45" s="30">
        <v>637</v>
      </c>
      <c r="G45" s="14">
        <f t="shared" ref="G45:G48" si="5">E45-F45</f>
        <v>0</v>
      </c>
      <c r="H45" s="29">
        <v>360</v>
      </c>
      <c r="I45" s="37" t="s">
        <v>82</v>
      </c>
      <c r="J45" s="40"/>
    </row>
    <row r="46" spans="1:10">
      <c r="A46" s="28"/>
      <c r="B46" s="31" t="s">
        <v>83</v>
      </c>
      <c r="C46" s="31" t="s">
        <v>52</v>
      </c>
      <c r="D46" s="32">
        <v>3223</v>
      </c>
      <c r="E46" s="32">
        <v>350</v>
      </c>
      <c r="F46" s="32">
        <v>0</v>
      </c>
      <c r="G46" s="14">
        <f t="shared" si="5"/>
        <v>350</v>
      </c>
      <c r="H46" s="32">
        <v>270</v>
      </c>
      <c r="I46" s="37"/>
      <c r="J46" s="40"/>
    </row>
    <row r="47" spans="1:10">
      <c r="A47" s="10" t="s">
        <v>24</v>
      </c>
      <c r="B47" s="10"/>
      <c r="C47" s="10"/>
      <c r="D47" s="11">
        <f t="shared" ref="D47:G47" si="6">SUM(D48:D48)</f>
        <v>1160</v>
      </c>
      <c r="E47" s="11">
        <f t="shared" si="6"/>
        <v>189</v>
      </c>
      <c r="F47" s="11">
        <f t="shared" si="6"/>
        <v>189</v>
      </c>
      <c r="G47" s="11">
        <f t="shared" si="6"/>
        <v>0</v>
      </c>
      <c r="H47" s="11">
        <v>90</v>
      </c>
      <c r="I47" s="11"/>
      <c r="J47" s="36">
        <v>602</v>
      </c>
    </row>
    <row r="48" spans="1:10">
      <c r="A48" s="12"/>
      <c r="B48" s="33" t="s">
        <v>84</v>
      </c>
      <c r="C48" s="12" t="s">
        <v>40</v>
      </c>
      <c r="D48" s="13">
        <v>1160</v>
      </c>
      <c r="E48" s="13">
        <v>189</v>
      </c>
      <c r="F48" s="14">
        <v>189</v>
      </c>
      <c r="G48" s="14">
        <f t="shared" si="5"/>
        <v>0</v>
      </c>
      <c r="H48" s="13">
        <v>90</v>
      </c>
      <c r="I48" s="37" t="s">
        <v>85</v>
      </c>
      <c r="J48" s="40"/>
    </row>
    <row r="49" spans="1:10">
      <c r="A49" s="10" t="s">
        <v>20</v>
      </c>
      <c r="B49" s="10"/>
      <c r="C49" s="10"/>
      <c r="D49" s="11">
        <f t="shared" ref="D49:H49" si="7">SUM(D50:D50)</f>
        <v>1800</v>
      </c>
      <c r="E49" s="11">
        <f t="shared" si="7"/>
        <v>600</v>
      </c>
      <c r="F49" s="11">
        <f t="shared" si="7"/>
        <v>487</v>
      </c>
      <c r="G49" s="11">
        <f t="shared" si="7"/>
        <v>113</v>
      </c>
      <c r="H49" s="11">
        <f t="shared" si="7"/>
        <v>180</v>
      </c>
      <c r="I49" s="11"/>
      <c r="J49" s="36">
        <v>500</v>
      </c>
    </row>
    <row r="50" spans="1:10">
      <c r="A50" s="12"/>
      <c r="B50" s="12" t="s">
        <v>86</v>
      </c>
      <c r="C50" s="12" t="s">
        <v>40</v>
      </c>
      <c r="D50" s="13">
        <v>1800</v>
      </c>
      <c r="E50" s="13">
        <v>600</v>
      </c>
      <c r="F50" s="14">
        <v>487</v>
      </c>
      <c r="G50" s="14">
        <f>E50-F50</f>
        <v>113</v>
      </c>
      <c r="H50" s="13">
        <v>180</v>
      </c>
      <c r="I50" s="37" t="s">
        <v>87</v>
      </c>
      <c r="J50" s="40"/>
    </row>
    <row r="51" spans="1:10">
      <c r="A51" s="10" t="s">
        <v>88</v>
      </c>
      <c r="B51" s="10"/>
      <c r="C51" s="10"/>
      <c r="D51" s="11">
        <f t="shared" ref="D51:H51" si="8">SUM(D52:D52)</f>
        <v>3750</v>
      </c>
      <c r="E51" s="11">
        <f t="shared" si="8"/>
        <v>2000</v>
      </c>
      <c r="F51" s="11">
        <f t="shared" si="8"/>
        <v>0</v>
      </c>
      <c r="G51" s="11">
        <f t="shared" si="8"/>
        <v>2000</v>
      </c>
      <c r="H51" s="11">
        <f t="shared" si="8"/>
        <v>270</v>
      </c>
      <c r="I51" s="11"/>
      <c r="J51" s="40">
        <v>0</v>
      </c>
    </row>
    <row r="52" spans="1:10">
      <c r="A52" s="12"/>
      <c r="B52" s="12" t="s">
        <v>89</v>
      </c>
      <c r="C52" s="12" t="s">
        <v>52</v>
      </c>
      <c r="D52" s="13">
        <v>3750</v>
      </c>
      <c r="E52" s="13">
        <v>2000</v>
      </c>
      <c r="F52" s="14"/>
      <c r="G52" s="14">
        <f>E52-F52</f>
        <v>2000</v>
      </c>
      <c r="H52" s="13">
        <v>270</v>
      </c>
      <c r="I52" s="37"/>
      <c r="J52" s="40"/>
    </row>
  </sheetData>
  <mergeCells count="1">
    <mergeCell ref="A2:J2"/>
  </mergeCells>
  <dataValidations count="1">
    <dataValidation type="list" allowBlank="1" showInputMessage="1" showErrorMessage="1" sqref="C6 C7 C8 C11 C12 C13 C16 C19 C23 C24 C33 C34 C35 C36 C41 C42 C43 C44 C45 C46 C47 C48 C49 C50 C51 C52 C4:C5 C9:C10 C14:C15 C17:C18 C20:C22 C25:C29 C30:C32 C37:C38 C39:C40">
      <formula1>"1.新建,2.改扩建,3.纯设备购置,4.奖补资金"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目标任务分解表</vt:lpstr>
      <vt:lpstr>项目实施计划表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gyb1</dc:creator>
  <cp:lastModifiedBy>lee</cp:lastModifiedBy>
  <dcterms:created xsi:type="dcterms:W3CDTF">2022-03-28T07:25:00Z</dcterms:created>
  <dcterms:modified xsi:type="dcterms:W3CDTF">2022-05-20T06:30:58Z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CECCC7987DAC411A9C96705316BF80F1</vt:lpwstr>
  </property>
</Properties>
</file>